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24226"/>
  <mc:AlternateContent xmlns:mc="http://schemas.openxmlformats.org/markup-compatibility/2006">
    <mc:Choice Requires="x15">
      <x15ac:absPath xmlns:x15ac="http://schemas.microsoft.com/office/spreadsheetml/2010/11/ac" url="C:\Program Files (x86)\CaseWare\Data\2025 CDS Compliance\"/>
    </mc:Choice>
  </mc:AlternateContent>
  <xr:revisionPtr revIDLastSave="0" documentId="13_ncr:1_{AC5CC493-C239-45D5-A8AD-F4AD1442C6B7}" xr6:coauthVersionLast="47" xr6:coauthVersionMax="47" xr10:uidLastSave="{00000000-0000-0000-0000-000000000000}"/>
  <bookViews>
    <workbookView xWindow="-15345" yWindow="-16320" windowWidth="29040" windowHeight="15720" xr2:uid="{00000000-000D-0000-FFFF-FFFF00000000}"/>
  </bookViews>
  <sheets>
    <sheet name="Website Cdn TI"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43" i="1" l="1"/>
  <c r="N42" i="1"/>
  <c r="N44" i="1" l="1"/>
  <c r="N34" i="1"/>
  <c r="F40" i="1"/>
  <c r="N30" i="1"/>
  <c r="L40" i="1" l="1"/>
  <c r="J40" i="1"/>
  <c r="H40" i="1"/>
  <c r="N37" i="1"/>
  <c r="N38" i="1" l="1"/>
  <c r="N35" i="1" l="1"/>
  <c r="N36" i="1"/>
  <c r="N26" i="1"/>
  <c r="N40" i="1" l="1"/>
  <c r="K14" i="1" s="1"/>
  <c r="E15" i="1" l="1"/>
</calcChain>
</file>

<file path=xl/sharedStrings.xml><?xml version="1.0" encoding="utf-8"?>
<sst xmlns="http://schemas.openxmlformats.org/spreadsheetml/2006/main" count="68" uniqueCount="48">
  <si>
    <t>All amounts are reported in Canadian dollars (unless stated otherwise) and are on a per unit basis by quarter.</t>
  </si>
  <si>
    <t>The information in the table below can be used by a unitholder to verify the amounts reported on Form T5013.</t>
  </si>
  <si>
    <t>which can be calculated as follows:</t>
  </si>
  <si>
    <t>(ii) Canadian taxable income for the quarter.</t>
  </si>
  <si>
    <t>Record date</t>
  </si>
  <si>
    <t>Payment date</t>
  </si>
  <si>
    <t>Full Year</t>
  </si>
  <si>
    <t>Cdn$/Unit</t>
  </si>
  <si>
    <t>Foreign dividend and interest income</t>
  </si>
  <si>
    <t>Return of Capital</t>
  </si>
  <si>
    <t>Per Unit Distribution US$</t>
  </si>
  <si>
    <t>Per Unit Distribution</t>
  </si>
  <si>
    <t>Taxable income is allocated to unitholders based upon distributions.</t>
  </si>
  <si>
    <t>Actual amount of eligible dividends</t>
  </si>
  <si>
    <t>Interest from Cdn sources</t>
  </si>
  <si>
    <t>Box 113</t>
  </si>
  <si>
    <t>Box 128</t>
  </si>
  <si>
    <t>Box 132</t>
  </si>
  <si>
    <t>Box 135</t>
  </si>
  <si>
    <t>T5013 Box</t>
  </si>
  <si>
    <t>Description</t>
  </si>
  <si>
    <t>RL 15 Box</t>
  </si>
  <si>
    <t>Box 43</t>
  </si>
  <si>
    <t>Box 6a</t>
  </si>
  <si>
    <t>Box 7</t>
  </si>
  <si>
    <t>Box 8</t>
  </si>
  <si>
    <t>For example, if a particular unitholder received all four distributions based on owning 1,000 units at the record date of each distribution,</t>
  </si>
  <si>
    <r>
      <t xml:space="preserve">All Canadian non-registered unitholders should receive a </t>
    </r>
    <r>
      <rPr>
        <b/>
        <sz val="10"/>
        <rFont val="Arial"/>
        <family val="2"/>
      </rPr>
      <t>Form T5013</t>
    </r>
    <r>
      <rPr>
        <sz val="10"/>
        <rFont val="Arial"/>
        <family val="2"/>
      </rPr>
      <t xml:space="preserve"> from their broker.</t>
    </r>
  </si>
  <si>
    <t>CUSIP:  G16258108</t>
  </si>
  <si>
    <t>Box 210</t>
  </si>
  <si>
    <t>Carrying charges</t>
  </si>
  <si>
    <t>Box 15a</t>
  </si>
  <si>
    <t>Box 030</t>
  </si>
  <si>
    <t>Total capital gains (losses)</t>
  </si>
  <si>
    <t>Box 12</t>
  </si>
  <si>
    <t>Total taxable income and capital gains</t>
  </si>
  <si>
    <t>the unitholder's Canadian aggregate taxable income and capital gains reported on their Form T5013 should be:      Cdn</t>
  </si>
  <si>
    <t>Quarterly return of capital amounts are determined as (i) the Cdn dollar equivalent of the quarterly distribution using the noon rate on the date of record (according to the Bank of Canada), minus</t>
  </si>
  <si>
    <t>Brookfield Renewable Partners L.P. - 2025 Canadian Taxable Income Calculation</t>
  </si>
  <si>
    <t>The table below provides the Canadian taxable income information for Brookfield Renewable Partners for its 2025 taxation year.</t>
  </si>
  <si>
    <t>Box 247</t>
  </si>
  <si>
    <t>Variable A of IFE</t>
  </si>
  <si>
    <t>Box 248</t>
  </si>
  <si>
    <t>Variable A of IFR</t>
  </si>
  <si>
    <t>Box 250</t>
  </si>
  <si>
    <t>Variable B of IFR</t>
  </si>
  <si>
    <t>Variable A of Interest and Financing Expenses (IFE)</t>
  </si>
  <si>
    <t>Variable A of Interest and Financing Revenues (IFR)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</si>
</sst>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quot;$&quot;* #,##0.00_);_(&quot;$&quot;* \(#,##0.00\);_(&quot;$&quot;* &quot;-&quot;??_);_(@_)"/>
    <numFmt numFmtId="43" formatCode="_(* #,##0.00_);_(* \(#,##0.00\);_(* &quot;-&quot;??_);_(@_)"/>
    <numFmt numFmtId="164" formatCode="_(* #,##0_);_(* \(#,##0\);_(* &quot;-&quot;??_);_(@_)"/>
    <numFmt numFmtId="165" formatCode="_(* #,##0.00000_);_(* \(#,##0.00000\);_(* &quot;-&quot;??_);_(@_)"/>
    <numFmt numFmtId="166" formatCode="[$-409]d\-mmm\-yyyy;@"/>
    <numFmt numFmtId="167" formatCode="[$-409]d\-mmm\-yy;@"/>
    <numFmt numFmtId="168" formatCode="[$-409]d\-mmm;@"/>
    <numFmt numFmtId="169" formatCode="0.000%"/>
  </numFmts>
  <fonts count="6" x14ac:knownFonts="1">
    <font>
      <sz val="10"/>
      <name val="Arial"/>
    </font>
    <font>
      <sz val="11"/>
      <color theme="1"/>
      <name val="Calibri"/>
      <family val="2"/>
      <scheme val="minor"/>
    </font>
    <font>
      <b/>
      <sz val="10"/>
      <name val="Arial"/>
      <family val="2"/>
    </font>
    <font>
      <sz val="10"/>
      <name val="Arial"/>
      <family val="2"/>
    </font>
    <font>
      <sz val="11"/>
      <color indexed="8"/>
      <name val="Calibri"/>
      <family val="2"/>
    </font>
    <font>
      <b/>
      <sz val="11"/>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1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5">
    <xf numFmtId="0" fontId="0" fillId="0" borderId="0"/>
    <xf numFmtId="43" fontId="3"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9" fontId="4" fillId="0" borderId="0" applyFont="0" applyFill="0" applyBorder="0" applyAlignment="0" applyProtection="0"/>
    <xf numFmtId="9" fontId="1" fillId="0" borderId="0" applyFont="0" applyFill="0" applyBorder="0" applyAlignment="0" applyProtection="0"/>
  </cellStyleXfs>
  <cellXfs count="45">
    <xf numFmtId="0" fontId="0" fillId="0" borderId="0" xfId="0"/>
    <xf numFmtId="0" fontId="2" fillId="0" borderId="0" xfId="0" applyFont="1"/>
    <xf numFmtId="0" fontId="3" fillId="0" borderId="0" xfId="0" applyFont="1"/>
    <xf numFmtId="164" fontId="2" fillId="0" borderId="0" xfId="1" applyNumberFormat="1" applyFont="1" applyFill="1" applyBorder="1"/>
    <xf numFmtId="165" fontId="2" fillId="0" borderId="0" xfId="0" applyNumberFormat="1" applyFont="1"/>
    <xf numFmtId="0" fontId="0" fillId="0" borderId="1" xfId="0" applyBorder="1"/>
    <xf numFmtId="0" fontId="0" fillId="0" borderId="2" xfId="0" applyBorder="1"/>
    <xf numFmtId="0" fontId="0" fillId="0" borderId="3" xfId="0" applyBorder="1"/>
    <xf numFmtId="0" fontId="0" fillId="0" borderId="4" xfId="0" applyBorder="1"/>
    <xf numFmtId="0" fontId="0" fillId="0" borderId="5" xfId="0" applyBorder="1"/>
    <xf numFmtId="0" fontId="0" fillId="0" borderId="6" xfId="0" applyBorder="1"/>
    <xf numFmtId="0" fontId="0" fillId="0" borderId="7" xfId="0" applyBorder="1"/>
    <xf numFmtId="0" fontId="0" fillId="0" borderId="8" xfId="0" applyBorder="1"/>
    <xf numFmtId="0" fontId="2" fillId="2" borderId="0" xfId="0" applyFont="1" applyFill="1"/>
    <xf numFmtId="165" fontId="2" fillId="2" borderId="0" xfId="1" applyNumberFormat="1" applyFont="1" applyFill="1" applyBorder="1"/>
    <xf numFmtId="0" fontId="2" fillId="0" borderId="9" xfId="0" applyFont="1" applyBorder="1"/>
    <xf numFmtId="0" fontId="2" fillId="0" borderId="10" xfId="0" applyFont="1" applyBorder="1"/>
    <xf numFmtId="0" fontId="0" fillId="0" borderId="10" xfId="0" applyBorder="1"/>
    <xf numFmtId="0" fontId="2" fillId="0" borderId="11" xfId="0" applyFont="1" applyBorder="1"/>
    <xf numFmtId="0" fontId="0" fillId="0" borderId="12" xfId="0" applyBorder="1"/>
    <xf numFmtId="0" fontId="0" fillId="0" borderId="13" xfId="0" applyBorder="1"/>
    <xf numFmtId="0" fontId="2" fillId="0" borderId="12" xfId="0" applyFont="1" applyBorder="1"/>
    <xf numFmtId="0" fontId="2" fillId="0" borderId="13" xfId="0" applyFont="1" applyBorder="1"/>
    <xf numFmtId="0" fontId="2" fillId="0" borderId="14" xfId="0" applyFont="1" applyBorder="1"/>
    <xf numFmtId="0" fontId="2" fillId="0" borderId="15" xfId="0" applyFont="1" applyBorder="1"/>
    <xf numFmtId="0" fontId="0" fillId="0" borderId="15" xfId="0" applyBorder="1"/>
    <xf numFmtId="0" fontId="2" fillId="0" borderId="16" xfId="0" applyFont="1" applyBorder="1"/>
    <xf numFmtId="165" fontId="2" fillId="0" borderId="0" xfId="1" applyNumberFormat="1" applyFont="1" applyFill="1" applyBorder="1"/>
    <xf numFmtId="0" fontId="3" fillId="0" borderId="0" xfId="0" applyFont="1" applyAlignment="1">
      <alignment vertical="center"/>
    </xf>
    <xf numFmtId="43" fontId="2" fillId="0" borderId="0" xfId="1" applyFont="1" applyFill="1" applyBorder="1"/>
    <xf numFmtId="43" fontId="2" fillId="0" borderId="0" xfId="1" applyFont="1" applyFill="1" applyBorder="1" applyAlignment="1">
      <alignment horizontal="center"/>
    </xf>
    <xf numFmtId="165" fontId="2" fillId="0" borderId="0" xfId="1" applyNumberFormat="1" applyFont="1" applyFill="1" applyBorder="1" applyAlignment="1">
      <alignment horizontal="center"/>
    </xf>
    <xf numFmtId="164" fontId="2" fillId="0" borderId="0" xfId="1" applyNumberFormat="1" applyFont="1" applyFill="1" applyBorder="1" applyAlignment="1">
      <alignment horizontal="center"/>
    </xf>
    <xf numFmtId="0" fontId="0" fillId="3" borderId="4" xfId="0" applyFill="1" applyBorder="1"/>
    <xf numFmtId="0" fontId="2" fillId="3" borderId="0" xfId="0" applyFont="1" applyFill="1"/>
    <xf numFmtId="0" fontId="0" fillId="3" borderId="5" xfId="0" applyFill="1" applyBorder="1"/>
    <xf numFmtId="0" fontId="0" fillId="3" borderId="0" xfId="0" applyFill="1"/>
    <xf numFmtId="43" fontId="0" fillId="0" borderId="0" xfId="0" applyNumberFormat="1"/>
    <xf numFmtId="166" fontId="2" fillId="0" borderId="0" xfId="1" applyNumberFormat="1" applyFont="1" applyFill="1" applyBorder="1"/>
    <xf numFmtId="43" fontId="3" fillId="0" borderId="0" xfId="1" applyFont="1" applyFill="1" applyBorder="1" applyAlignment="1">
      <alignment horizontal="center"/>
    </xf>
    <xf numFmtId="167" fontId="5" fillId="0" borderId="0" xfId="1" applyNumberFormat="1" applyFont="1" applyFill="1" applyBorder="1"/>
    <xf numFmtId="168" fontId="2" fillId="0" borderId="0" xfId="1" applyNumberFormat="1" applyFont="1" applyFill="1" applyBorder="1"/>
    <xf numFmtId="169" fontId="2" fillId="0" borderId="0" xfId="1" applyNumberFormat="1" applyFont="1" applyFill="1" applyBorder="1"/>
    <xf numFmtId="165" fontId="0" fillId="0" borderId="0" xfId="0" applyNumberFormat="1"/>
    <xf numFmtId="169" fontId="0" fillId="0" borderId="0" xfId="0" applyNumberFormat="1"/>
  </cellXfs>
  <cellStyles count="15">
    <cellStyle name="Comma" xfId="1" builtinId="3"/>
    <cellStyle name="Comma 2" xfId="2" xr:uid="{00000000-0005-0000-0000-000001000000}"/>
    <cellStyle name="Comma 3" xfId="3" xr:uid="{00000000-0005-0000-0000-000002000000}"/>
    <cellStyle name="Comma 4" xfId="4" xr:uid="{00000000-0005-0000-0000-000003000000}"/>
    <cellStyle name="Comma 5" xfId="5" xr:uid="{00000000-0005-0000-0000-000004000000}"/>
    <cellStyle name="Comma 6" xfId="6" xr:uid="{00000000-0005-0000-0000-000005000000}"/>
    <cellStyle name="Currency 2" xfId="7" xr:uid="{00000000-0005-0000-0000-000007000000}"/>
    <cellStyle name="Currency 3" xfId="8" xr:uid="{00000000-0005-0000-0000-000008000000}"/>
    <cellStyle name="Normal" xfId="0" builtinId="0"/>
    <cellStyle name="Normal 2" xfId="9" xr:uid="{00000000-0005-0000-0000-00000A000000}"/>
    <cellStyle name="Normal 3" xfId="10" xr:uid="{00000000-0005-0000-0000-00000B000000}"/>
    <cellStyle name="Normal 4" xfId="11" xr:uid="{00000000-0005-0000-0000-00000C000000}"/>
    <cellStyle name="Normal 5" xfId="12" xr:uid="{00000000-0005-0000-0000-00000D000000}"/>
    <cellStyle name="Percent 2" xfId="13" xr:uid="{00000000-0005-0000-0000-00000E000000}"/>
    <cellStyle name="Percent 3" xfId="14" xr:uid="{00000000-0005-0000-0000-00000F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686276</xdr:colOff>
      <xdr:row>0</xdr:row>
      <xdr:rowOff>104774</xdr:rowOff>
    </xdr:from>
    <xdr:to>
      <xdr:col>3</xdr:col>
      <xdr:colOff>54775</xdr:colOff>
      <xdr:row>1</xdr:row>
      <xdr:rowOff>114300</xdr:rowOff>
    </xdr:to>
    <xdr:pic>
      <xdr:nvPicPr>
        <xdr:cNvPr id="1025" name="Picture 1">
          <a:extLst>
            <a:ext uri="{FF2B5EF4-FFF2-40B4-BE49-F238E27FC236}">
              <a16:creationId xmlns:a16="http://schemas.microsoft.com/office/drawing/2014/main" id="{00000000-0008-0000-0000-00000104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686276" y="104774"/>
          <a:ext cx="1140149" cy="171451"/>
        </a:xfrm>
        <a:prstGeom prst="rect">
          <a:avLst/>
        </a:prstGeom>
        <a:noFill/>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O61"/>
  <sheetViews>
    <sheetView showGridLines="0" tabSelected="1" zoomScaleNormal="100" workbookViewId="0">
      <selection activeCell="K53" sqref="K53"/>
    </sheetView>
  </sheetViews>
  <sheetFormatPr defaultRowHeight="12.5" x14ac:dyDescent="0.25"/>
  <cols>
    <col min="1" max="1" width="10.7265625" customWidth="1"/>
    <col min="2" max="2" width="3" customWidth="1"/>
    <col min="3" max="3" width="12.81640625" customWidth="1"/>
    <col min="4" max="4" width="27.1796875" customWidth="1"/>
    <col min="6" max="6" width="12.81640625" customWidth="1"/>
    <col min="7" max="7" width="9.54296875" customWidth="1"/>
    <col min="8" max="8" width="13.26953125" customWidth="1"/>
    <col min="9" max="9" width="8.81640625" customWidth="1"/>
    <col min="10" max="10" width="13" customWidth="1"/>
    <col min="11" max="11" width="11.1796875" customWidth="1"/>
    <col min="12" max="12" width="12.54296875" customWidth="1"/>
    <col min="13" max="13" width="9.1796875" customWidth="1"/>
    <col min="14" max="14" width="10.453125" bestFit="1" customWidth="1"/>
    <col min="15" max="15" width="3.1796875" customWidth="1"/>
  </cols>
  <sheetData>
    <row r="2" spans="3:11" ht="21.75" customHeight="1" x14ac:dyDescent="0.25"/>
    <row r="3" spans="3:11" ht="13" x14ac:dyDescent="0.3">
      <c r="C3" s="1" t="s">
        <v>38</v>
      </c>
    </row>
    <row r="4" spans="3:11" x14ac:dyDescent="0.25">
      <c r="C4" s="28" t="s">
        <v>28</v>
      </c>
    </row>
    <row r="6" spans="3:11" x14ac:dyDescent="0.25">
      <c r="C6" s="2" t="s">
        <v>39</v>
      </c>
    </row>
    <row r="7" spans="3:11" x14ac:dyDescent="0.25">
      <c r="C7" t="s">
        <v>0</v>
      </c>
    </row>
    <row r="8" spans="3:11" x14ac:dyDescent="0.25">
      <c r="C8" t="s">
        <v>12</v>
      </c>
    </row>
    <row r="10" spans="3:11" ht="13" x14ac:dyDescent="0.3">
      <c r="C10" s="2" t="s">
        <v>27</v>
      </c>
    </row>
    <row r="11" spans="3:11" x14ac:dyDescent="0.25">
      <c r="C11" s="2" t="s">
        <v>1</v>
      </c>
    </row>
    <row r="13" spans="3:11" x14ac:dyDescent="0.25">
      <c r="C13" s="2" t="s">
        <v>26</v>
      </c>
    </row>
    <row r="14" spans="3:11" x14ac:dyDescent="0.25">
      <c r="C14" s="2" t="s">
        <v>36</v>
      </c>
      <c r="K14" s="37">
        <f>N40*1000</f>
        <v>2377.88</v>
      </c>
    </row>
    <row r="15" spans="3:11" x14ac:dyDescent="0.25">
      <c r="C15" s="2" t="s">
        <v>2</v>
      </c>
      <c r="E15" s="2" t="str">
        <f>CONCATENATE("1,000 units x ",$N$40)</f>
        <v>1,000 units x 2.37788</v>
      </c>
      <c r="F15" s="36"/>
    </row>
    <row r="17" spans="2:15" x14ac:dyDescent="0.25">
      <c r="C17" t="s">
        <v>37</v>
      </c>
    </row>
    <row r="18" spans="2:15" x14ac:dyDescent="0.25">
      <c r="C18" t="s">
        <v>3</v>
      </c>
    </row>
    <row r="20" spans="2:15" ht="26.25" customHeight="1" thickBot="1" x14ac:dyDescent="0.3"/>
    <row r="21" spans="2:15" x14ac:dyDescent="0.25">
      <c r="B21" s="5"/>
      <c r="C21" s="6"/>
      <c r="D21" s="6"/>
      <c r="E21" s="6"/>
      <c r="F21" s="6"/>
      <c r="G21" s="6"/>
      <c r="H21" s="6"/>
      <c r="I21" s="6"/>
      <c r="J21" s="6"/>
      <c r="K21" s="6"/>
      <c r="L21" s="6"/>
      <c r="M21" s="6"/>
      <c r="N21" s="6"/>
      <c r="O21" s="7"/>
    </row>
    <row r="22" spans="2:15" ht="14.5" x14ac:dyDescent="0.35">
      <c r="B22" s="8"/>
      <c r="C22" s="1" t="s">
        <v>4</v>
      </c>
      <c r="D22" s="1"/>
      <c r="E22" s="1"/>
      <c r="F22" s="40">
        <v>45716</v>
      </c>
      <c r="G22" s="3"/>
      <c r="H22" s="40">
        <v>45807</v>
      </c>
      <c r="I22" s="38"/>
      <c r="J22" s="40">
        <v>45898</v>
      </c>
      <c r="K22" s="3"/>
      <c r="L22" s="40">
        <v>45989</v>
      </c>
      <c r="M22" s="3"/>
      <c r="N22" s="3"/>
      <c r="O22" s="9"/>
    </row>
    <row r="23" spans="2:15" ht="14.5" x14ac:dyDescent="0.35">
      <c r="B23" s="8"/>
      <c r="C23" s="1" t="s">
        <v>5</v>
      </c>
      <c r="D23" s="1"/>
      <c r="E23" s="1"/>
      <c r="F23" s="40">
        <v>45747</v>
      </c>
      <c r="G23" s="41"/>
      <c r="H23" s="40">
        <v>45838</v>
      </c>
      <c r="I23" s="38"/>
      <c r="J23" s="40">
        <v>45929</v>
      </c>
      <c r="K23" s="41"/>
      <c r="L23" s="40">
        <v>46022</v>
      </c>
      <c r="M23" s="3"/>
      <c r="N23" s="3"/>
      <c r="O23" s="9"/>
    </row>
    <row r="24" spans="2:15" ht="13" x14ac:dyDescent="0.3">
      <c r="B24" s="8"/>
      <c r="C24" s="1"/>
      <c r="D24" s="1"/>
      <c r="E24" s="1"/>
      <c r="F24" s="3"/>
      <c r="G24" s="3"/>
      <c r="H24" s="3"/>
      <c r="I24" s="3"/>
      <c r="J24" s="3"/>
      <c r="K24" s="3"/>
      <c r="L24" s="3"/>
      <c r="M24" s="3"/>
      <c r="N24" s="32" t="s">
        <v>6</v>
      </c>
      <c r="O24" s="9"/>
    </row>
    <row r="25" spans="2:15" ht="13" x14ac:dyDescent="0.3">
      <c r="B25" s="8"/>
      <c r="C25" s="1"/>
      <c r="D25" s="1"/>
      <c r="E25" s="1"/>
      <c r="F25" s="3"/>
      <c r="G25" s="3"/>
      <c r="H25" s="3"/>
      <c r="I25" s="3"/>
      <c r="J25" s="3"/>
      <c r="K25" s="3"/>
      <c r="L25" s="3"/>
      <c r="M25" s="3"/>
      <c r="N25" s="32"/>
      <c r="O25" s="9"/>
    </row>
    <row r="26" spans="2:15" ht="13" x14ac:dyDescent="0.3">
      <c r="B26" s="8"/>
      <c r="C26" s="1"/>
      <c r="D26" s="1" t="s">
        <v>10</v>
      </c>
      <c r="E26" s="1"/>
      <c r="F26" s="27">
        <v>0.373</v>
      </c>
      <c r="G26" s="27"/>
      <c r="H26" s="27">
        <v>0.373</v>
      </c>
      <c r="I26" s="27"/>
      <c r="J26" s="27">
        <v>0.373</v>
      </c>
      <c r="K26" s="27"/>
      <c r="L26" s="27">
        <v>0.373</v>
      </c>
      <c r="M26" s="3"/>
      <c r="N26" s="31">
        <f>SUM(F26:L26)</f>
        <v>1.492</v>
      </c>
      <c r="O26" s="9"/>
    </row>
    <row r="27" spans="2:15" ht="13" x14ac:dyDescent="0.3">
      <c r="B27" s="8"/>
      <c r="C27" s="1"/>
      <c r="D27" s="1"/>
      <c r="E27" s="1"/>
      <c r="F27" s="29"/>
      <c r="G27" s="29"/>
      <c r="H27" s="29"/>
      <c r="I27" s="29"/>
      <c r="J27" s="29"/>
      <c r="K27" s="29"/>
      <c r="L27" s="29"/>
      <c r="M27" s="3"/>
      <c r="N27" s="30"/>
      <c r="O27" s="9"/>
    </row>
    <row r="28" spans="2:15" ht="13" x14ac:dyDescent="0.3">
      <c r="B28" s="8"/>
      <c r="C28" s="1"/>
      <c r="D28" s="1"/>
      <c r="E28" s="1"/>
      <c r="F28" s="39" t="s">
        <v>7</v>
      </c>
      <c r="G28" s="29"/>
      <c r="H28" s="39" t="s">
        <v>7</v>
      </c>
      <c r="I28" s="29"/>
      <c r="J28" s="39" t="s">
        <v>7</v>
      </c>
      <c r="K28" s="29"/>
      <c r="L28" s="39" t="s">
        <v>7</v>
      </c>
      <c r="M28" s="3"/>
      <c r="N28" s="30" t="s">
        <v>7</v>
      </c>
      <c r="O28" s="9"/>
    </row>
    <row r="29" spans="2:15" ht="13" x14ac:dyDescent="0.3">
      <c r="B29" s="8"/>
      <c r="C29" s="1"/>
      <c r="D29" s="1"/>
      <c r="E29" s="1"/>
      <c r="F29" s="29"/>
      <c r="G29" s="29"/>
      <c r="H29" s="29"/>
      <c r="I29" s="29"/>
      <c r="J29" s="29"/>
      <c r="K29" s="29"/>
      <c r="L29" s="29"/>
      <c r="M29" s="3"/>
      <c r="N29" s="30"/>
      <c r="O29" s="9"/>
    </row>
    <row r="30" spans="2:15" ht="13" x14ac:dyDescent="0.3">
      <c r="B30" s="8"/>
      <c r="C30" s="1"/>
      <c r="D30" s="1" t="s">
        <v>11</v>
      </c>
      <c r="E30" s="1"/>
      <c r="F30" s="27">
        <v>0.53854000000000002</v>
      </c>
      <c r="G30" s="3"/>
      <c r="H30" s="27">
        <v>0.51317000000000002</v>
      </c>
      <c r="I30" s="3"/>
      <c r="J30" s="27">
        <v>0.51258000000000004</v>
      </c>
      <c r="K30" s="3"/>
      <c r="L30" s="27">
        <v>0.52141999999999999</v>
      </c>
      <c r="M30" s="3"/>
      <c r="N30" s="31">
        <f>SUM(F30:L30)</f>
        <v>2.0857099999999997</v>
      </c>
      <c r="O30" s="9"/>
    </row>
    <row r="31" spans="2:15" ht="13" x14ac:dyDescent="0.3">
      <c r="B31" s="8"/>
      <c r="C31" s="1"/>
      <c r="D31" s="1"/>
      <c r="E31" s="1"/>
      <c r="F31" s="3"/>
      <c r="G31" s="3"/>
      <c r="H31" s="3"/>
      <c r="I31" s="3"/>
      <c r="J31" s="3"/>
      <c r="K31" s="3"/>
      <c r="L31" s="3"/>
      <c r="M31" s="3"/>
      <c r="N31" s="32"/>
      <c r="O31" s="9"/>
    </row>
    <row r="32" spans="2:15" ht="13" x14ac:dyDescent="0.3">
      <c r="B32" s="8"/>
      <c r="C32" s="1" t="s">
        <v>15</v>
      </c>
      <c r="D32" s="1" t="s">
        <v>9</v>
      </c>
      <c r="E32" s="1"/>
      <c r="F32" s="27"/>
      <c r="G32" s="27"/>
      <c r="H32" s="27"/>
      <c r="I32" s="27"/>
      <c r="J32" s="27"/>
      <c r="K32" s="27"/>
      <c r="L32" s="27"/>
      <c r="M32" s="27"/>
      <c r="N32" s="31"/>
      <c r="O32" s="9"/>
    </row>
    <row r="33" spans="2:15" ht="13" x14ac:dyDescent="0.3">
      <c r="B33" s="8"/>
      <c r="C33" s="1"/>
      <c r="D33" s="1"/>
      <c r="E33" s="1"/>
      <c r="F33" s="27"/>
      <c r="G33" s="27"/>
      <c r="H33" s="27"/>
      <c r="I33" s="27"/>
      <c r="J33" s="27"/>
      <c r="K33" s="27"/>
      <c r="L33" s="27"/>
      <c r="M33" s="27"/>
      <c r="N33" s="31"/>
      <c r="O33" s="9"/>
    </row>
    <row r="34" spans="2:15" ht="13" x14ac:dyDescent="0.3">
      <c r="B34" s="8"/>
      <c r="C34" s="1" t="s">
        <v>18</v>
      </c>
      <c r="D34" s="1" t="s">
        <v>8</v>
      </c>
      <c r="E34" s="1"/>
      <c r="F34" s="27">
        <v>9.665E-2</v>
      </c>
      <c r="G34" s="27"/>
      <c r="H34" s="27">
        <v>9.665E-2</v>
      </c>
      <c r="I34" s="27"/>
      <c r="J34" s="27">
        <v>9.665E-2</v>
      </c>
      <c r="K34" s="27"/>
      <c r="L34" s="27">
        <v>9.665E-2</v>
      </c>
      <c r="M34" s="27"/>
      <c r="N34" s="27">
        <f>SUM(F34:L34)</f>
        <v>0.3866</v>
      </c>
      <c r="O34" s="9"/>
    </row>
    <row r="35" spans="2:15" ht="13" x14ac:dyDescent="0.3">
      <c r="B35" s="8"/>
      <c r="C35" s="1" t="s">
        <v>17</v>
      </c>
      <c r="D35" s="1" t="s">
        <v>13</v>
      </c>
      <c r="E35" s="1"/>
      <c r="F35" s="27">
        <v>0.50346000000000002</v>
      </c>
      <c r="G35" s="27"/>
      <c r="H35" s="27">
        <v>0.50346000000000002</v>
      </c>
      <c r="I35" s="27"/>
      <c r="J35" s="27">
        <v>0.50346000000000002</v>
      </c>
      <c r="K35" s="27"/>
      <c r="L35" s="27">
        <v>0.50346000000000002</v>
      </c>
      <c r="M35" s="4"/>
      <c r="N35" s="27">
        <f>SUM(F35:L35)</f>
        <v>2.0138400000000001</v>
      </c>
      <c r="O35" s="9"/>
    </row>
    <row r="36" spans="2:15" ht="12.75" customHeight="1" x14ac:dyDescent="0.3">
      <c r="B36" s="8"/>
      <c r="C36" s="1" t="s">
        <v>16</v>
      </c>
      <c r="D36" s="1" t="s">
        <v>14</v>
      </c>
      <c r="E36" s="1"/>
      <c r="F36" s="27">
        <v>1.83E-3</v>
      </c>
      <c r="G36" s="27"/>
      <c r="H36" s="27">
        <v>1.83E-3</v>
      </c>
      <c r="I36" s="27"/>
      <c r="J36" s="27">
        <v>1.83E-3</v>
      </c>
      <c r="K36" s="27"/>
      <c r="L36" s="27">
        <v>1.83E-3</v>
      </c>
      <c r="M36" s="4"/>
      <c r="N36" s="27">
        <f>SUM(F36:L36)</f>
        <v>7.3200000000000001E-3</v>
      </c>
      <c r="O36" s="9"/>
    </row>
    <row r="37" spans="2:15" s="36" customFormat="1" ht="12.75" customHeight="1" x14ac:dyDescent="0.3">
      <c r="B37" s="33"/>
      <c r="C37" s="34" t="s">
        <v>32</v>
      </c>
      <c r="D37" s="34" t="s">
        <v>33</v>
      </c>
      <c r="E37" s="34"/>
      <c r="F37" s="27">
        <v>3.3980000000000003E-2</v>
      </c>
      <c r="G37" s="27"/>
      <c r="H37" s="27">
        <v>3.3980000000000003E-2</v>
      </c>
      <c r="I37" s="27"/>
      <c r="J37" s="27">
        <v>3.3980000000000003E-2</v>
      </c>
      <c r="K37" s="27"/>
      <c r="L37" s="27">
        <v>3.3980000000000003E-2</v>
      </c>
      <c r="M37" s="4"/>
      <c r="N37" s="27">
        <f>SUM(F37:L37)</f>
        <v>0.13592000000000001</v>
      </c>
      <c r="O37" s="35"/>
    </row>
    <row r="38" spans="2:15" ht="12.75" customHeight="1" x14ac:dyDescent="0.3">
      <c r="B38" s="8"/>
      <c r="C38" s="1" t="s">
        <v>29</v>
      </c>
      <c r="D38" s="1" t="s">
        <v>30</v>
      </c>
      <c r="E38" s="1"/>
      <c r="F38" s="27">
        <v>-4.1450000000000001E-2</v>
      </c>
      <c r="G38" s="27"/>
      <c r="H38" s="27">
        <v>-4.1450000000000001E-2</v>
      </c>
      <c r="I38" s="27"/>
      <c r="J38" s="27">
        <v>-4.1450000000000001E-2</v>
      </c>
      <c r="K38" s="27"/>
      <c r="L38" s="27">
        <v>-4.1450000000000001E-2</v>
      </c>
      <c r="M38" s="4"/>
      <c r="N38" s="27">
        <f>SUM(F38:L38)</f>
        <v>-0.1658</v>
      </c>
      <c r="O38" s="9"/>
    </row>
    <row r="39" spans="2:15" ht="13" x14ac:dyDescent="0.3">
      <c r="B39" s="8"/>
      <c r="C39" s="1"/>
      <c r="D39" s="1"/>
      <c r="E39" s="1"/>
      <c r="F39" s="27"/>
      <c r="G39" s="27"/>
      <c r="H39" s="27"/>
      <c r="I39" s="27"/>
      <c r="J39" s="27"/>
      <c r="K39" s="27"/>
      <c r="L39" s="27"/>
      <c r="M39" s="4"/>
      <c r="N39" s="27"/>
      <c r="O39" s="9"/>
    </row>
    <row r="40" spans="2:15" ht="14.25" customHeight="1" x14ac:dyDescent="0.3">
      <c r="B40" s="8"/>
      <c r="C40" s="13" t="s">
        <v>35</v>
      </c>
      <c r="D40" s="13"/>
      <c r="E40" s="13"/>
      <c r="F40" s="14">
        <f>+F34+F35+F36+F37+F38</f>
        <v>0.59447000000000005</v>
      </c>
      <c r="G40" s="14"/>
      <c r="H40" s="14">
        <f>+H34+H35+H36+H37+H38</f>
        <v>0.59447000000000005</v>
      </c>
      <c r="I40" s="14"/>
      <c r="J40" s="14">
        <f>+J34+J35+J36+J37+J38</f>
        <v>0.59447000000000005</v>
      </c>
      <c r="K40" s="14"/>
      <c r="L40" s="14">
        <f>+L34+L35+L36+L37+L38</f>
        <v>0.59447000000000005</v>
      </c>
      <c r="M40" s="14"/>
      <c r="N40" s="14">
        <f>+N34+N35+N36+N37+N38</f>
        <v>2.3778800000000002</v>
      </c>
      <c r="O40" s="9"/>
    </row>
    <row r="41" spans="2:15" ht="14.25" customHeight="1" x14ac:dyDescent="0.3">
      <c r="B41" s="8"/>
      <c r="C41" s="1"/>
      <c r="D41" s="1"/>
      <c r="E41" s="1"/>
      <c r="F41" s="27"/>
      <c r="G41" s="27"/>
      <c r="H41" s="27"/>
      <c r="I41" s="27"/>
      <c r="J41" s="27"/>
      <c r="K41" s="27"/>
      <c r="L41" s="27"/>
      <c r="M41" s="27"/>
      <c r="N41" s="27"/>
      <c r="O41" s="9"/>
    </row>
    <row r="42" spans="2:15" ht="14.25" customHeight="1" x14ac:dyDescent="0.3">
      <c r="B42" s="8"/>
      <c r="C42" s="1" t="s">
        <v>40</v>
      </c>
      <c r="D42" s="1" t="s">
        <v>46</v>
      </c>
      <c r="E42" s="1"/>
      <c r="F42" s="27">
        <v>5.7787171491231826E-3</v>
      </c>
      <c r="G42" s="42"/>
      <c r="H42" s="27">
        <v>5.7787171491231835E-3</v>
      </c>
      <c r="I42" s="42"/>
      <c r="J42" s="27">
        <v>5.7787171491231835E-3</v>
      </c>
      <c r="K42" s="42"/>
      <c r="L42" s="27">
        <v>5.7787171491231826E-3</v>
      </c>
      <c r="M42" s="27"/>
      <c r="N42" s="27">
        <f>SUM(F42:L42)+0.00001</f>
        <v>2.3124868596492733E-2</v>
      </c>
      <c r="O42" s="9"/>
    </row>
    <row r="43" spans="2:15" ht="14.25" customHeight="1" x14ac:dyDescent="0.3">
      <c r="B43" s="8"/>
      <c r="C43" s="1" t="s">
        <v>42</v>
      </c>
      <c r="D43" s="1" t="s">
        <v>47</v>
      </c>
      <c r="E43" s="1"/>
      <c r="F43" s="27">
        <v>2.3744837315831012E-2</v>
      </c>
      <c r="G43" s="42"/>
      <c r="H43" s="27">
        <v>2.3744837315831015E-2</v>
      </c>
      <c r="I43" s="42"/>
      <c r="J43" s="27">
        <v>2.3744837315831015E-2</v>
      </c>
      <c r="K43" s="42"/>
      <c r="L43" s="27">
        <v>2.3744837315831015E-2</v>
      </c>
      <c r="M43" s="27"/>
      <c r="N43" s="27">
        <f>SUM(F43:L43)-0.00002</f>
        <v>9.4959349263324055E-2</v>
      </c>
      <c r="O43" s="9"/>
    </row>
    <row r="44" spans="2:15" ht="14.25" customHeight="1" x14ac:dyDescent="0.3">
      <c r="B44" s="8"/>
      <c r="C44" s="1" t="s">
        <v>44</v>
      </c>
      <c r="D44" s="1" t="s">
        <v>45</v>
      </c>
      <c r="E44" s="1"/>
      <c r="F44" s="27">
        <v>6.9165260102352789E-5</v>
      </c>
      <c r="G44" s="27"/>
      <c r="H44" s="27">
        <v>6.8925463926209401E-5</v>
      </c>
      <c r="I44" s="27"/>
      <c r="J44" s="27">
        <v>6.8942057920506192E-5</v>
      </c>
      <c r="K44" s="27"/>
      <c r="L44" s="27">
        <v>7.4307555231924733E-5</v>
      </c>
      <c r="M44" s="27"/>
      <c r="N44" s="27">
        <f>SUM(F44:L44)</f>
        <v>2.8134033718099313E-4</v>
      </c>
      <c r="O44" s="9"/>
    </row>
    <row r="45" spans="2:15" ht="13" thickBot="1" x14ac:dyDescent="0.3">
      <c r="B45" s="10"/>
      <c r="C45" s="11"/>
      <c r="D45" s="11"/>
      <c r="E45" s="11"/>
      <c r="F45" s="11"/>
      <c r="G45" s="11"/>
      <c r="H45" s="11"/>
      <c r="I45" s="11"/>
      <c r="J45" s="11"/>
      <c r="K45" s="11"/>
      <c r="L45" s="11"/>
      <c r="M45" s="11"/>
      <c r="N45" s="11"/>
      <c r="O45" s="12"/>
    </row>
    <row r="47" spans="2:15" ht="13" x14ac:dyDescent="0.3">
      <c r="F47" s="27"/>
      <c r="G47" s="27"/>
      <c r="H47" s="27"/>
      <c r="I47" s="27"/>
      <c r="J47" s="27"/>
      <c r="K47" s="27"/>
      <c r="L47" s="27"/>
    </row>
    <row r="49" spans="3:14" ht="13" x14ac:dyDescent="0.3">
      <c r="C49" s="15" t="s">
        <v>19</v>
      </c>
      <c r="D49" s="16" t="s">
        <v>20</v>
      </c>
      <c r="E49" s="16"/>
      <c r="F49" s="17"/>
      <c r="G49" s="18" t="s">
        <v>21</v>
      </c>
      <c r="H49" s="43"/>
      <c r="I49" s="44"/>
      <c r="J49" s="43"/>
      <c r="K49" s="44"/>
      <c r="L49" s="43"/>
      <c r="M49" s="44"/>
      <c r="N49" s="43"/>
    </row>
    <row r="50" spans="3:14" x14ac:dyDescent="0.25">
      <c r="C50" s="19"/>
      <c r="G50" s="20"/>
      <c r="H50" s="43"/>
      <c r="I50" s="44"/>
      <c r="J50" s="43"/>
      <c r="K50" s="44"/>
      <c r="L50" s="43"/>
      <c r="M50" s="44"/>
      <c r="N50" s="43"/>
    </row>
    <row r="51" spans="3:14" ht="13" x14ac:dyDescent="0.3">
      <c r="C51" s="21" t="s">
        <v>15</v>
      </c>
      <c r="D51" s="1" t="s">
        <v>9</v>
      </c>
      <c r="G51" s="22" t="s">
        <v>22</v>
      </c>
      <c r="H51" s="43"/>
      <c r="I51" s="43"/>
      <c r="J51" s="43"/>
      <c r="K51" s="43"/>
      <c r="L51" s="43"/>
      <c r="M51" s="43"/>
      <c r="N51" s="43"/>
    </row>
    <row r="52" spans="3:14" ht="13" x14ac:dyDescent="0.3">
      <c r="C52" s="21"/>
      <c r="D52" s="1"/>
      <c r="G52" s="22"/>
    </row>
    <row r="53" spans="3:14" ht="13" x14ac:dyDescent="0.3">
      <c r="C53" s="21" t="s">
        <v>18</v>
      </c>
      <c r="D53" s="1" t="s">
        <v>8</v>
      </c>
      <c r="G53" s="22" t="s">
        <v>25</v>
      </c>
    </row>
    <row r="54" spans="3:14" ht="13" x14ac:dyDescent="0.3">
      <c r="C54" s="21" t="s">
        <v>17</v>
      </c>
      <c r="D54" s="1" t="s">
        <v>13</v>
      </c>
      <c r="G54" s="22" t="s">
        <v>23</v>
      </c>
    </row>
    <row r="55" spans="3:14" ht="13" x14ac:dyDescent="0.3">
      <c r="C55" s="21" t="s">
        <v>16</v>
      </c>
      <c r="D55" s="1" t="s">
        <v>14</v>
      </c>
      <c r="G55" s="22" t="s">
        <v>24</v>
      </c>
    </row>
    <row r="56" spans="3:14" ht="13" x14ac:dyDescent="0.3">
      <c r="C56" s="21" t="s">
        <v>32</v>
      </c>
      <c r="D56" s="1" t="s">
        <v>33</v>
      </c>
      <c r="G56" s="22" t="s">
        <v>34</v>
      </c>
    </row>
    <row r="57" spans="3:14" ht="13" x14ac:dyDescent="0.3">
      <c r="C57" s="21" t="s">
        <v>29</v>
      </c>
      <c r="D57" s="1" t="s">
        <v>30</v>
      </c>
      <c r="G57" s="22" t="s">
        <v>31</v>
      </c>
    </row>
    <row r="58" spans="3:14" ht="13" x14ac:dyDescent="0.3">
      <c r="C58" s="21"/>
      <c r="D58" s="1"/>
      <c r="G58" s="22"/>
    </row>
    <row r="59" spans="3:14" ht="13" x14ac:dyDescent="0.3">
      <c r="C59" s="21" t="s">
        <v>40</v>
      </c>
      <c r="D59" s="1" t="s">
        <v>41</v>
      </c>
      <c r="G59" s="22"/>
    </row>
    <row r="60" spans="3:14" ht="13" x14ac:dyDescent="0.3">
      <c r="C60" s="21" t="s">
        <v>42</v>
      </c>
      <c r="D60" s="1" t="s">
        <v>43</v>
      </c>
      <c r="G60" s="22"/>
    </row>
    <row r="61" spans="3:14" ht="13" x14ac:dyDescent="0.3">
      <c r="C61" s="23" t="s">
        <v>44</v>
      </c>
      <c r="D61" s="24" t="s">
        <v>45</v>
      </c>
      <c r="E61" s="25"/>
      <c r="F61" s="25"/>
      <c r="G61" s="26"/>
    </row>
  </sheetData>
  <pageMargins left="0.7" right="0.7" top="0.75" bottom="0.75" header="0.3" footer="0.3"/>
  <pageSetup scale="53" orientation="portrait" r:id="rId1"/>
  <customProperties>
    <customPr name="OrphanNamesChecked" r:id="rId2"/>
  </customPropertie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Website Cdn TI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dgrosman</dc:creator>
  <cp:lastModifiedBy>Zhang, Alex</cp:lastModifiedBy>
  <cp:lastPrinted>2012-03-06T20:12:33Z</cp:lastPrinted>
  <dcterms:created xsi:type="dcterms:W3CDTF">2012-03-05T19:24:47Z</dcterms:created>
  <dcterms:modified xsi:type="dcterms:W3CDTF">2026-03-05T15:55:27Z</dcterms:modified>
</cp:coreProperties>
</file>